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VIET AN\Dropbox\2. NAM 2026\Ky hop chuyen de 9.2026\"/>
    </mc:Choice>
  </mc:AlternateContent>
  <xr:revisionPtr revIDLastSave="0" documentId="13_ncr:1_{18C4B653-AECC-4DC4-8D36-06E853AC629F}" xr6:coauthVersionLast="47" xr6:coauthVersionMax="47" xr10:uidLastSave="{00000000-0000-0000-0000-000000000000}"/>
  <bookViews>
    <workbookView xWindow="-110" yWindow="-110" windowWidth="19420" windowHeight="10300" xr2:uid="{00000000-000D-0000-FFFF-FFFF00000000}"/>
  </bookViews>
  <sheets>
    <sheet name="PL01 TH" sheetId="5" r:id="rId1"/>
    <sheet name="PL 02 Von su nghiep" sheetId="7" r:id="rId2"/>
    <sheet name="PL 03 Danh muc du an" sheetId="4" r:id="rId3"/>
  </sheets>
  <definedNames>
    <definedName name="_xlnm.Print_Titles" localSheetId="1">'PL 02 Von su nghiep'!$5:$6</definedName>
    <definedName name="_xlnm.Print_Titles" localSheetId="2">'PL 03 Danh muc du an'!$5:$6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9" i="4" l="1"/>
  <c r="I9" i="4"/>
  <c r="H9" i="4"/>
  <c r="H8" i="4" s="1"/>
  <c r="L8" i="4"/>
  <c r="K8" i="4"/>
  <c r="J8" i="4"/>
  <c r="I8" i="4"/>
  <c r="G8" i="4"/>
  <c r="E7" i="5"/>
  <c r="D17" i="7"/>
  <c r="D16" i="7" s="1"/>
  <c r="D15" i="7" s="1"/>
  <c r="D14" i="7"/>
  <c r="D13" i="7" s="1"/>
  <c r="C11" i="5"/>
  <c r="C10" i="5" s="1"/>
  <c r="F10" i="5"/>
  <c r="E10" i="5"/>
  <c r="D10" i="5"/>
  <c r="F7" i="5"/>
  <c r="A9" i="5"/>
  <c r="G7" i="5"/>
  <c r="E16" i="7"/>
  <c r="E15" i="7" s="1"/>
  <c r="F16" i="7"/>
  <c r="F15" i="7" s="1"/>
  <c r="E10" i="7"/>
  <c r="E9" i="7" s="1"/>
  <c r="E8" i="7" s="1"/>
  <c r="F10" i="7"/>
  <c r="F9" i="7" s="1"/>
  <c r="F8" i="7" s="1"/>
  <c r="E13" i="7"/>
  <c r="F13" i="7"/>
  <c r="G8" i="7"/>
  <c r="D12" i="7"/>
  <c r="D11" i="7"/>
  <c r="G13" i="7"/>
  <c r="F6" i="5" l="1"/>
  <c r="E6" i="5"/>
  <c r="C8" i="5"/>
  <c r="D7" i="5"/>
  <c r="D6" i="5" s="1"/>
  <c r="C9" i="5"/>
  <c r="G7" i="7"/>
  <c r="F7" i="7"/>
  <c r="D10" i="7"/>
  <c r="D9" i="7" s="1"/>
  <c r="D8" i="7" s="1"/>
  <c r="C7" i="5" l="1"/>
  <c r="C6" i="5" s="1"/>
  <c r="D7" i="7"/>
  <c r="E7" i="7"/>
</calcChain>
</file>

<file path=xl/sharedStrings.xml><?xml version="1.0" encoding="utf-8"?>
<sst xmlns="http://schemas.openxmlformats.org/spreadsheetml/2006/main" count="77" uniqueCount="62">
  <si>
    <t>TT</t>
  </si>
  <si>
    <t>I</t>
  </si>
  <si>
    <t>II</t>
  </si>
  <si>
    <t>Tổng cộng</t>
  </si>
  <si>
    <t>Ghi chú</t>
  </si>
  <si>
    <t>ĐVT: Triệu đồng</t>
  </si>
  <si>
    <t>STT</t>
  </si>
  <si>
    <t>Chủ đầu tư</t>
  </si>
  <si>
    <t>Quy mô</t>
  </si>
  <si>
    <t xml:space="preserve">Tên dự án </t>
  </si>
  <si>
    <t xml:space="preserve">Địa điểm </t>
  </si>
  <si>
    <t>Ngân sách Trung ương</t>
  </si>
  <si>
    <t>Ngân sách cấp Tỉnh</t>
  </si>
  <si>
    <t xml:space="preserve">Ngân sách cấp xã </t>
  </si>
  <si>
    <t xml:space="preserve">Thời gian thực hiện </t>
  </si>
  <si>
    <t>11=12+13+14+15</t>
  </si>
  <si>
    <t>Đơn vị: Triệu đồng</t>
  </si>
  <si>
    <t xml:space="preserve">Tổng số </t>
  </si>
  <si>
    <t>Kế hoạch vốn đầu tư năm 2026</t>
  </si>
  <si>
    <t xml:space="preserve">TT </t>
  </si>
  <si>
    <t>TỔNG SỐ</t>
  </si>
  <si>
    <t>Phòng Văn hóa - Xã hội xã</t>
  </si>
  <si>
    <t xml:space="preserve">Trung tâm cung ứng dịch vụ công xã </t>
  </si>
  <si>
    <t>Đơn vị</t>
  </si>
  <si>
    <t>Kế hoạch vốn đầu tư công năm 2026</t>
  </si>
  <si>
    <t>NSTW</t>
  </si>
  <si>
    <t>NS tỉnh</t>
  </si>
  <si>
    <t>Kinh phí chi thường xuyên năm 2026</t>
  </si>
  <si>
    <t>NỘI DUNG THÀNH PHẦN CỦA CHƯƠNG TRÌNH</t>
  </si>
  <si>
    <t>NS cấp xã</t>
  </si>
  <si>
    <t>III</t>
  </si>
  <si>
    <t xml:space="preserve"> ĐVT: Triệu đồng</t>
  </si>
  <si>
    <t>Đơn vị thực hiện</t>
  </si>
  <si>
    <t xml:space="preserve">Phòng Văn hóa - Xã hội xã </t>
  </si>
  <si>
    <t>Nội dung thành phần số 2: Xây dựng môi trường văn hóa lành mạnh, văn minh; phát triển hệ thống hạ tầng, cảnh quan, thiết chế văn hóa đồng bộ, hiệu quả</t>
  </si>
  <si>
    <t xml:space="preserve"> Khuôn viên văn hóa - thể thao xã Ngọk Tụ</t>
  </si>
  <si>
    <t xml:space="preserve"> thôn Đăk Manh</t>
  </si>
  <si>
    <t>2026 - 2027</t>
  </si>
  <si>
    <t>DỰ TOÁN KINH PHÍ CHI THƯỜNG XUYÊN NĂM 2026 THỰC HIỆN CHƯƠNG TRÌNH MỤC TIÊU QUỐC GIA VỀ PHÁT TRIỂN VĂN HÓA GIAI ĐOẠN 2025 - 2035, GIAI ĐOẠN I: TỪ NĂM 2025 ĐẾN NĂM 2030 TRÊN ĐỊA BÀN XÃ NGỌK TỤ</t>
  </si>
  <si>
    <t>Nội dung thành phần số 1: Phát triển con người Việt Nam có nhân cách, lối sống tốt đẹp</t>
  </si>
  <si>
    <t>1.3. Phát triển thể lực, tầm vóc và kỹ năng sống cho con người Việt Nam</t>
  </si>
  <si>
    <t>1.3.1. Triển khai phong trào thể dục, thể thao cho mọi người, góp phần xây dựng con người Việt Nam phát triển toàn diện, đáp ứng yêu cầu công nghiệp hóa, hiện đại hóa và hội nhập quốc tế. Hình thành các khu trung tâm thể dục thể thao của xã, phường, thị trấn, gắn với quảng trường, công viên, thiết chế văn hóa tại cơ sở, trường học; các điểm tập thể thao với trang, thiết bị tập luyện đơn giản tại các khu đô thị, khu dân cư, làng, bản, thôn, ấp, nhà máy, xí nghiệp...</t>
  </si>
  <si>
    <t xml:space="preserve"> Nội dung thành phần số 10: Tăng cường công tác giám sát, đánh giá thực hiện Chương trình, nâng cao năng lực thực hiện Chương trình, truyền thông, tuyên truyền về Chương trình</t>
  </si>
  <si>
    <t>Trung tâm cung ứng dịch vụ công xã</t>
  </si>
  <si>
    <t>Tổng mức đầu tư</t>
  </si>
  <si>
    <t>2.2.3. Phát triển, đầu tư, vận hành hiệu quả mạng lưới điểm vui chơi, giải trí tại cơ sở và hỗ trợ trang thiết bị hoạt động dành cho trẻ em, đồng bào dân tộc thiểu số, đồng bào đang sinh sống tại vùng có điều kiện kinh tế - xã hội khó khăn, đặc biệt khó khăn, tại xã đảo</t>
  </si>
  <si>
    <t xml:space="preserve">TỔNG CỘNG </t>
  </si>
  <si>
    <t>-</t>
  </si>
  <si>
    <t>Tổ chức giao lưu, liên hoan, hội thi, giải thể thao trong cộng đồng tại khu dân cư, cơ quan, đơn vị, trường học</t>
  </si>
  <si>
    <t>Cung cấp trang thiết bị tập luyện thể thao đơn giản tại điểm tập thể thao tại các thôn</t>
  </si>
  <si>
    <t>10.2. Tăng cường năng lực công tác quản ly, điều phối thực hiện Chương trinh các cấp, nâng cao hiệu quả công tác truyền thông về Chương trình</t>
  </si>
  <si>
    <t>10.2.3. Đa dạng hình thưc tuyên truyền, truyền thông về Chương trình, lồng ghép với các hoạt động văn hóa, thể thao truyền thống của địa phương; xây dựng trang web thông tin chính thức của Chương trình, chuyên trang, chuyên mục đặc thù trên các phương tiện thông tin đại chúng; biên soạn, phát hành tài liệu phổ biến.</t>
  </si>
  <si>
    <t>Trung tâm Cung ứng dịch vụ công xã</t>
  </si>
  <si>
    <t>DANH MỤC DỰ ÁN ĐẦU TƯ CÔNG NĂM 2026 THỰC HIỆN CHƯƠNG TRÌNH MỤC TIÊU QUỐC GIA VỀ PHÁT TRIỂN VĂN HÓA GIAI ĐOẠN 2025 - 2035, GIAI ĐOẠN I: TỪ NĂM 2025 ĐẾN NĂM 2030 TRÊN ĐỊA BÀN XÃ NGỌK TỤ</t>
  </si>
  <si>
    <t>Phụ lục 01 TỔNG HỢP</t>
  </si>
  <si>
    <t>Ngân sách tỉnh</t>
  </si>
  <si>
    <t>PHÂN BỔ KẾ HOẠCH VỐN ĐẦU TƯ CÔNG VÀ KINH PHÍ THƯỜNG XUYÊN NĂM 2026 THỰC HIỆN CHƯƠNG TRÌNH MỤC TIÊU QUỐC GIA VỀ PHÁT TRIỂN VĂN HÓA GIAI ĐOẠN 2025 - 2035, GIAI ĐOẠN I: TỪ NĂM 2025 ĐẾN NĂM 2030  TRÊN ĐỊA BÀN XÃ NGỌK TỤ</t>
  </si>
  <si>
    <t>PHỤ LỤC 02</t>
  </si>
  <si>
    <t>PHỤ LỤC 03</t>
  </si>
  <si>
    <t xml:space="preserve">san nền khuôn viên, làm sân khấu, sân bóng đá, mở rộng sân bóng chuyền, cổng tường rào, .. </t>
  </si>
  <si>
    <t>(Kèm theo Nghị quyết số:         /NQ-HĐND ngày        /      /2026 của Hội đồng nhân dân xã Ngọk Tụ)</t>
  </si>
  <si>
    <t xml:space="preserve">Ngân sách xã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</si>
</sst>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 _₫_-;\-* #,##0.00\ _₫_-;_-* &quot;-&quot;??\ _₫_-;_-@_-"/>
    <numFmt numFmtId="165" formatCode="#.##0"/>
    <numFmt numFmtId="167" formatCode="_-* #,##0_-;\-* #,##0_-;_-* &quot;-&quot;??_-;_-@_-"/>
    <numFmt numFmtId="168" formatCode="_-* #.##0.00\ _₫_-;\-* #.##0.00\ _₫_-;_-* &quot;-&quot;??\ _₫_-;_-@_-"/>
    <numFmt numFmtId="169" formatCode="_-* #,##0.0\ _₫_-;\-* #,##0.0\ _₫_-;_-* &quot;-&quot;??\ _₫_-;_-@_-"/>
    <numFmt numFmtId="170" formatCode="_-* #,##0\ _₫_-;\-* #,##0\ _₫_-;_-* &quot;-&quot;??\ _₫_-;_-@_-"/>
    <numFmt numFmtId="171" formatCode="0.0"/>
    <numFmt numFmtId="172" formatCode="_(* #,##0_);_(* \(#,##0\);_(* &quot;-&quot;??_);_(@_)"/>
  </numFmts>
  <fonts count="28" x14ac:knownFonts="1">
    <font>
      <sz val="11"/>
      <color theme="1"/>
      <name val="Aptos Narrow"/>
      <family val="2"/>
      <scheme val="minor"/>
    </font>
    <font>
      <sz val="11"/>
      <color theme="1"/>
      <name val="Aptos Narrow"/>
      <family val="2"/>
      <charset val="163"/>
      <scheme val="minor"/>
    </font>
    <font>
      <sz val="11"/>
      <color theme="1"/>
      <name val="Aptos Narrow"/>
      <family val="2"/>
      <charset val="163"/>
      <scheme val="minor"/>
    </font>
    <font>
      <sz val="11"/>
      <name val="Times New Roman"/>
      <family val="1"/>
    </font>
    <font>
      <b/>
      <sz val="11"/>
      <name val="Times New Roman"/>
      <family val="1"/>
    </font>
    <font>
      <sz val="10"/>
      <name val="Arial"/>
      <family val="2"/>
    </font>
    <font>
      <sz val="11"/>
      <color theme="1"/>
      <name val="Aptos Narrow"/>
      <family val="2"/>
      <scheme val="minor"/>
    </font>
    <font>
      <sz val="12"/>
      <name val="Times New Roman"/>
      <family val="1"/>
    </font>
    <font>
      <sz val="11"/>
      <color indexed="8"/>
      <name val="Calibri"/>
      <family val="2"/>
    </font>
    <font>
      <i/>
      <sz val="11"/>
      <name val="Times New Roman"/>
      <family val="1"/>
      <charset val="163"/>
    </font>
    <font>
      <b/>
      <sz val="12"/>
      <name val="Times New Roman"/>
      <family val="1"/>
    </font>
    <font>
      <i/>
      <sz val="12"/>
      <name val="Times New Roman"/>
      <family val="1"/>
    </font>
    <font>
      <sz val="12"/>
      <color indexed="8"/>
      <name val="Times New Roman"/>
      <family val="1"/>
    </font>
    <font>
      <b/>
      <sz val="12"/>
      <color indexed="8"/>
      <name val="Times New Roman"/>
      <family val="1"/>
    </font>
    <font>
      <sz val="11"/>
      <color indexed="8"/>
      <name val="Times New Roman"/>
      <family val="1"/>
    </font>
    <font>
      <i/>
      <sz val="12"/>
      <color indexed="8"/>
      <name val="Times New Roman"/>
      <family val="1"/>
    </font>
    <font>
      <i/>
      <sz val="11"/>
      <color indexed="8"/>
      <name val="Times New Roman"/>
      <family val="1"/>
    </font>
    <font>
      <b/>
      <sz val="11"/>
      <color indexed="8"/>
      <name val="Times New Roman"/>
      <family val="1"/>
    </font>
    <font>
      <b/>
      <sz val="14"/>
      <color indexed="8"/>
      <name val="Times New Roman"/>
      <family val="1"/>
    </font>
    <font>
      <b/>
      <sz val="14"/>
      <name val="Times New Roman"/>
      <family val="1"/>
    </font>
    <font>
      <b/>
      <sz val="12.5"/>
      <name val="Times New Roman"/>
      <family val="1"/>
    </font>
    <font>
      <sz val="12.5"/>
      <name val="Times New Roman"/>
      <family val="1"/>
    </font>
    <font>
      <b/>
      <i/>
      <sz val="12"/>
      <name val="Times New Roman"/>
      <family val="1"/>
      <charset val="163"/>
    </font>
    <font>
      <i/>
      <sz val="12"/>
      <name val="Times New Roman"/>
      <family val="1"/>
      <charset val="163"/>
    </font>
    <font>
      <sz val="12"/>
      <name val="Times New Roman"/>
      <family val="1"/>
      <charset val="163"/>
    </font>
    <font>
      <b/>
      <sz val="12.5"/>
      <name val="Times New Roman"/>
      <family val="1"/>
      <charset val="163"/>
    </font>
    <font>
      <b/>
      <sz val="12"/>
      <name val="Times New Roman"/>
      <family val="1"/>
      <charset val="163"/>
    </font>
    <font>
      <i/>
      <sz val="1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7">
    <xf numFmtId="0" fontId="0" fillId="0" borderId="0"/>
    <xf numFmtId="0" fontId="5" fillId="0" borderId="0"/>
    <xf numFmtId="164" fontId="6" fillId="0" borderId="0" applyFont="0" applyFill="0" applyBorder="0" applyAlignment="0" applyProtection="0"/>
    <xf numFmtId="168" fontId="2" fillId="0" borderId="0" applyFont="0" applyFill="0" applyBorder="0" applyAlignment="0" applyProtection="0"/>
    <xf numFmtId="43" fontId="8" fillId="0" borderId="0" applyFont="0" applyFill="0" applyBorder="0" applyAlignment="0" applyProtection="0"/>
    <xf numFmtId="168" fontId="1" fillId="0" borderId="0" applyFont="0" applyFill="0" applyBorder="0" applyAlignment="0" applyProtection="0"/>
    <xf numFmtId="0" fontId="6" fillId="0" borderId="0"/>
  </cellStyleXfs>
  <cellXfs count="92">
    <xf numFmtId="0" fontId="0" fillId="0" borderId="0" xfId="0"/>
    <xf numFmtId="167" fontId="3" fillId="0" borderId="1" xfId="2" applyNumberFormat="1" applyFont="1" applyFill="1" applyBorder="1" applyAlignment="1">
      <alignment vertical="center" wrapText="1"/>
    </xf>
    <xf numFmtId="167" fontId="3" fillId="0" borderId="1" xfId="2" applyNumberFormat="1" applyFont="1" applyFill="1" applyBorder="1" applyAlignment="1">
      <alignment horizontal="center" vertical="center" wrapText="1"/>
    </xf>
    <xf numFmtId="167" fontId="3" fillId="0" borderId="1" xfId="2" applyNumberFormat="1" applyFont="1" applyFill="1" applyBorder="1" applyAlignment="1">
      <alignment horizontal="center" vertical="center"/>
    </xf>
    <xf numFmtId="1" fontId="3" fillId="0" borderId="1" xfId="1"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0" borderId="0" xfId="0" applyFont="1"/>
    <xf numFmtId="0" fontId="3" fillId="0" borderId="1" xfId="0" applyFont="1" applyBorder="1" applyAlignment="1">
      <alignment horizontal="center" vertical="center" wrapText="1"/>
    </xf>
    <xf numFmtId="169" fontId="3" fillId="0" borderId="1" xfId="2" applyNumberFormat="1" applyFont="1" applyBorder="1"/>
    <xf numFmtId="0" fontId="4" fillId="0" borderId="1" xfId="0" applyFont="1" applyBorder="1" applyAlignment="1">
      <alignment horizontal="center" vertical="center" wrapText="1"/>
    </xf>
    <xf numFmtId="164" fontId="14" fillId="0" borderId="0" xfId="2" applyFont="1" applyFill="1"/>
    <xf numFmtId="164" fontId="17" fillId="0" borderId="0" xfId="2" applyFont="1" applyFill="1"/>
    <xf numFmtId="172" fontId="14" fillId="0" borderId="0" xfId="2" applyNumberFormat="1" applyFont="1" applyFill="1" applyAlignment="1">
      <alignment horizontal="center"/>
    </xf>
    <xf numFmtId="164" fontId="14" fillId="0" borderId="0" xfId="2" applyFont="1" applyFill="1" applyAlignment="1">
      <alignment horizontal="left"/>
    </xf>
    <xf numFmtId="172" fontId="13" fillId="0" borderId="1" xfId="2" applyNumberFormat="1" applyFont="1" applyFill="1" applyBorder="1" applyAlignment="1">
      <alignment vertical="center" wrapText="1"/>
    </xf>
    <xf numFmtId="164" fontId="13" fillId="0" borderId="1" xfId="2" applyFont="1" applyFill="1" applyBorder="1" applyAlignment="1">
      <alignment horizontal="center" vertical="center" wrapText="1"/>
    </xf>
    <xf numFmtId="172" fontId="12" fillId="0" borderId="1" xfId="2" applyNumberFormat="1" applyFont="1" applyFill="1" applyBorder="1" applyAlignment="1">
      <alignment horizontal="center" vertical="center"/>
    </xf>
    <xf numFmtId="164" fontId="7" fillId="0" borderId="1" xfId="2" applyFont="1" applyBorder="1" applyAlignment="1">
      <alignment horizontal="justify" vertical="center" wrapText="1"/>
    </xf>
    <xf numFmtId="164" fontId="10" fillId="0" borderId="1" xfId="2" applyFont="1" applyBorder="1" applyAlignment="1">
      <alignment horizontal="center" vertical="center" wrapText="1"/>
    </xf>
    <xf numFmtId="170" fontId="13" fillId="0" borderId="1" xfId="2" applyNumberFormat="1" applyFont="1" applyFill="1" applyBorder="1" applyAlignment="1">
      <alignment horizontal="center" vertical="center" wrapText="1"/>
    </xf>
    <xf numFmtId="170" fontId="12" fillId="0" borderId="1" xfId="2" applyNumberFormat="1" applyFont="1" applyFill="1" applyBorder="1" applyAlignment="1">
      <alignment horizontal="center" vertical="center" wrapText="1"/>
    </xf>
    <xf numFmtId="170" fontId="12" fillId="0" borderId="1" xfId="2" applyNumberFormat="1" applyFont="1" applyFill="1" applyBorder="1" applyAlignment="1">
      <alignment vertical="center"/>
    </xf>
    <xf numFmtId="165" fontId="4" fillId="0" borderId="1" xfId="0" applyNumberFormat="1" applyFont="1" applyBorder="1" applyAlignment="1">
      <alignment vertical="center" wrapText="1"/>
    </xf>
    <xf numFmtId="165" fontId="7" fillId="0" borderId="0" xfId="6" applyNumberFormat="1" applyFont="1" applyAlignment="1">
      <alignment horizontal="left" vertical="center"/>
    </xf>
    <xf numFmtId="3" fontId="7" fillId="0" borderId="0" xfId="6" applyNumberFormat="1" applyFont="1" applyAlignment="1">
      <alignment horizontal="right" vertical="center"/>
    </xf>
    <xf numFmtId="165" fontId="7" fillId="0" borderId="0" xfId="6" applyNumberFormat="1" applyFont="1"/>
    <xf numFmtId="3" fontId="7" fillId="0" borderId="0" xfId="6" applyNumberFormat="1" applyFont="1" applyAlignment="1">
      <alignment horizontal="center" vertical="center"/>
    </xf>
    <xf numFmtId="3" fontId="20" fillId="0" borderId="1" xfId="6" applyNumberFormat="1" applyFont="1" applyBorder="1" applyAlignment="1">
      <alignment horizontal="center" vertical="center" wrapText="1"/>
    </xf>
    <xf numFmtId="3" fontId="10" fillId="0" borderId="1" xfId="6" applyNumberFormat="1" applyFont="1" applyBorder="1" applyAlignment="1">
      <alignment horizontal="center" vertical="center"/>
    </xf>
    <xf numFmtId="165" fontId="10" fillId="0" borderId="1" xfId="6" applyNumberFormat="1" applyFont="1" applyBorder="1" applyAlignment="1">
      <alignment horizontal="center" vertical="center"/>
    </xf>
    <xf numFmtId="3" fontId="10" fillId="0" borderId="1" xfId="6" applyNumberFormat="1" applyFont="1" applyBorder="1" applyAlignment="1">
      <alignment horizontal="right" vertical="center" wrapText="1"/>
    </xf>
    <xf numFmtId="165" fontId="10" fillId="0" borderId="0" xfId="6" applyNumberFormat="1" applyFont="1" applyAlignment="1">
      <alignment vertical="center"/>
    </xf>
    <xf numFmtId="165" fontId="20" fillId="0" borderId="1" xfId="0" applyNumberFormat="1" applyFont="1" applyBorder="1" applyAlignment="1">
      <alignment horizontal="left" vertical="center" wrapText="1"/>
    </xf>
    <xf numFmtId="165" fontId="20" fillId="0" borderId="1" xfId="6" applyNumberFormat="1" applyFont="1" applyBorder="1" applyAlignment="1">
      <alignment vertical="center"/>
    </xf>
    <xf numFmtId="165" fontId="7" fillId="0" borderId="1" xfId="0" applyNumberFormat="1" applyFont="1" applyBorder="1" applyAlignment="1">
      <alignment horizontal="left" vertical="center" wrapText="1"/>
    </xf>
    <xf numFmtId="3" fontId="7" fillId="0" borderId="1" xfId="0" applyNumberFormat="1" applyFont="1" applyBorder="1" applyAlignment="1">
      <alignment horizontal="right" vertical="center" wrapText="1"/>
    </xf>
    <xf numFmtId="3" fontId="7" fillId="0" borderId="0" xfId="6" applyNumberFormat="1" applyFont="1"/>
    <xf numFmtId="165" fontId="7" fillId="0" borderId="1" xfId="0" applyNumberFormat="1" applyFont="1" applyBorder="1" applyAlignment="1">
      <alignment horizontal="center" vertical="center" wrapText="1"/>
    </xf>
    <xf numFmtId="165" fontId="22" fillId="0" borderId="0" xfId="6" applyNumberFormat="1" applyFont="1" applyAlignment="1">
      <alignment vertical="center"/>
    </xf>
    <xf numFmtId="165" fontId="7" fillId="0" borderId="0" xfId="0" applyNumberFormat="1" applyFont="1" applyAlignment="1">
      <alignment horizontal="left" vertical="center" wrapText="1"/>
    </xf>
    <xf numFmtId="3" fontId="22" fillId="0" borderId="6" xfId="6" applyNumberFormat="1" applyFont="1" applyBorder="1" applyAlignment="1">
      <alignment horizontal="center" vertical="center" wrapText="1"/>
    </xf>
    <xf numFmtId="165" fontId="22" fillId="0" borderId="6" xfId="6" applyNumberFormat="1" applyFont="1" applyBorder="1" applyAlignment="1">
      <alignment vertical="center"/>
    </xf>
    <xf numFmtId="3" fontId="22" fillId="0" borderId="7" xfId="6" applyNumberFormat="1" applyFont="1" applyBorder="1" applyAlignment="1">
      <alignment horizontal="center" vertical="center" wrapText="1"/>
    </xf>
    <xf numFmtId="165" fontId="22" fillId="0" borderId="7" xfId="0" applyNumberFormat="1" applyFont="1" applyBorder="1" applyAlignment="1">
      <alignment horizontal="left" vertical="center" wrapText="1"/>
    </xf>
    <xf numFmtId="3" fontId="22" fillId="0" borderId="7" xfId="0" applyNumberFormat="1" applyFont="1" applyBorder="1" applyAlignment="1">
      <alignment horizontal="right" vertical="center" wrapText="1"/>
    </xf>
    <xf numFmtId="165" fontId="22" fillId="0" borderId="7" xfId="6" applyNumberFormat="1" applyFont="1" applyBorder="1" applyAlignment="1">
      <alignment vertical="center"/>
    </xf>
    <xf numFmtId="3" fontId="20" fillId="0" borderId="6" xfId="6" applyNumberFormat="1" applyFont="1" applyBorder="1" applyAlignment="1">
      <alignment horizontal="center" vertical="center" wrapText="1"/>
    </xf>
    <xf numFmtId="165" fontId="20" fillId="0" borderId="6" xfId="6" applyNumberFormat="1" applyFont="1" applyBorder="1" applyAlignment="1">
      <alignment vertical="center"/>
    </xf>
    <xf numFmtId="3" fontId="25" fillId="0" borderId="1" xfId="0" applyNumberFormat="1" applyFont="1" applyBorder="1" applyAlignment="1">
      <alignment horizontal="right" vertical="center" wrapText="1"/>
    </xf>
    <xf numFmtId="170" fontId="24" fillId="0" borderId="1" xfId="2" applyNumberFormat="1" applyFont="1" applyFill="1" applyBorder="1" applyAlignment="1">
      <alignment horizontal="right" vertical="center" wrapText="1"/>
    </xf>
    <xf numFmtId="165" fontId="21" fillId="0" borderId="1" xfId="0" applyNumberFormat="1" applyFont="1" applyBorder="1" applyAlignment="1">
      <alignment horizontal="left" vertical="center" wrapText="1"/>
    </xf>
    <xf numFmtId="170" fontId="26" fillId="0" borderId="1" xfId="2" applyNumberFormat="1" applyFont="1" applyFill="1" applyBorder="1" applyAlignment="1">
      <alignment horizontal="right" vertical="center" wrapText="1"/>
    </xf>
    <xf numFmtId="170" fontId="7" fillId="0" borderId="1" xfId="2" applyNumberFormat="1" applyFont="1" applyFill="1" applyBorder="1" applyAlignment="1">
      <alignment horizontal="right" vertical="center" wrapText="1"/>
    </xf>
    <xf numFmtId="3" fontId="21" fillId="0" borderId="1" xfId="0" applyNumberFormat="1" applyFont="1" applyBorder="1" applyAlignment="1">
      <alignment horizontal="right" vertical="center" wrapText="1"/>
    </xf>
    <xf numFmtId="165" fontId="22" fillId="0" borderId="1" xfId="0" applyNumberFormat="1" applyFont="1" applyBorder="1" applyAlignment="1">
      <alignment horizontal="left" vertical="center" wrapText="1"/>
    </xf>
    <xf numFmtId="3" fontId="22" fillId="0" borderId="1" xfId="0" applyNumberFormat="1" applyFont="1" applyBorder="1" applyAlignment="1">
      <alignment horizontal="right" vertical="center" wrapText="1"/>
    </xf>
    <xf numFmtId="165" fontId="22" fillId="0" borderId="1" xfId="0" applyNumberFormat="1" applyFont="1" applyBorder="1" applyAlignment="1">
      <alignment horizontal="right" vertical="center"/>
    </xf>
    <xf numFmtId="3" fontId="26" fillId="0" borderId="1" xfId="0" applyNumberFormat="1" applyFont="1" applyBorder="1" applyAlignment="1">
      <alignment horizontal="right" vertical="center" wrapText="1"/>
    </xf>
    <xf numFmtId="170" fontId="10" fillId="0" borderId="1" xfId="2" applyNumberFormat="1" applyFont="1" applyBorder="1" applyAlignment="1">
      <alignment horizontal="right" vertical="center" wrapText="1"/>
    </xf>
    <xf numFmtId="170" fontId="25" fillId="0" borderId="1" xfId="2" applyNumberFormat="1" applyFont="1" applyBorder="1" applyAlignment="1">
      <alignment horizontal="right" vertical="center" wrapText="1"/>
    </xf>
    <xf numFmtId="164" fontId="13" fillId="0" borderId="6" xfId="2" applyFont="1" applyFill="1" applyBorder="1" applyAlignment="1">
      <alignment horizontal="center" vertical="center" wrapText="1"/>
    </xf>
    <xf numFmtId="164" fontId="13" fillId="0" borderId="7" xfId="2" applyFont="1" applyFill="1" applyBorder="1" applyAlignment="1">
      <alignment horizontal="center" vertical="center" wrapText="1"/>
    </xf>
    <xf numFmtId="165" fontId="19" fillId="0" borderId="0" xfId="6" applyNumberFormat="1" applyFont="1" applyAlignment="1">
      <alignment horizontal="center" vertical="center"/>
    </xf>
    <xf numFmtId="165" fontId="10" fillId="0" borderId="0" xfId="6" applyNumberFormat="1" applyFont="1" applyAlignment="1">
      <alignment horizontal="center" vertical="center" wrapText="1"/>
    </xf>
    <xf numFmtId="165" fontId="23" fillId="0" borderId="0" xfId="6" applyNumberFormat="1" applyFont="1" applyAlignment="1">
      <alignment horizontal="center" vertical="center" wrapText="1"/>
    </xf>
    <xf numFmtId="165" fontId="11" fillId="0" borderId="2" xfId="6" applyNumberFormat="1" applyFont="1" applyBorder="1" applyAlignment="1">
      <alignment horizontal="right" vertical="center" wrapText="1"/>
    </xf>
    <xf numFmtId="3" fontId="10" fillId="0" borderId="1" xfId="6" applyNumberFormat="1" applyFont="1" applyBorder="1" applyAlignment="1">
      <alignment horizontal="center" vertical="center"/>
    </xf>
    <xf numFmtId="165" fontId="20" fillId="0" borderId="1" xfId="6" applyNumberFormat="1" applyFont="1" applyBorder="1" applyAlignment="1">
      <alignment horizontal="center" vertical="center" wrapText="1"/>
    </xf>
    <xf numFmtId="165" fontId="20" fillId="0" borderId="6" xfId="6" applyNumberFormat="1" applyFont="1" applyBorder="1" applyAlignment="1">
      <alignment horizontal="center" vertical="center" wrapText="1"/>
    </xf>
    <xf numFmtId="165" fontId="20" fillId="0" borderId="5" xfId="6" applyNumberFormat="1" applyFont="1" applyBorder="1" applyAlignment="1">
      <alignment horizontal="center" vertical="center" wrapText="1"/>
    </xf>
    <xf numFmtId="3" fontId="20" fillId="0" borderId="1" xfId="6" applyNumberFormat="1" applyFont="1" applyBorder="1" applyAlignment="1">
      <alignment horizontal="center" vertical="center" wrapText="1"/>
    </xf>
    <xf numFmtId="164" fontId="18" fillId="0" borderId="0" xfId="2" applyFont="1" applyFill="1" applyAlignment="1">
      <alignment horizontal="center" vertical="center"/>
    </xf>
    <xf numFmtId="49" fontId="13" fillId="0" borderId="0" xfId="2" applyNumberFormat="1" applyFont="1" applyFill="1" applyAlignment="1">
      <alignment horizontal="center" vertical="center" wrapText="1"/>
    </xf>
    <xf numFmtId="164" fontId="15" fillId="0" borderId="0" xfId="2" applyFont="1" applyFill="1" applyAlignment="1">
      <alignment horizontal="center" vertical="center" wrapText="1"/>
    </xf>
    <xf numFmtId="164" fontId="16" fillId="0" borderId="2" xfId="2" applyFont="1" applyFill="1" applyBorder="1" applyAlignment="1">
      <alignment horizontal="right"/>
    </xf>
    <xf numFmtId="0" fontId="10" fillId="0" borderId="0" xfId="0" applyFont="1" applyAlignment="1">
      <alignment horizontal="center" vertical="center"/>
    </xf>
    <xf numFmtId="0" fontId="4" fillId="0" borderId="1" xfId="0" applyFont="1" applyBorder="1" applyAlignment="1">
      <alignment horizontal="center" vertical="center" wrapText="1"/>
    </xf>
    <xf numFmtId="49" fontId="10" fillId="0" borderId="0" xfId="0" applyNumberFormat="1" applyFont="1" applyAlignment="1">
      <alignment horizontal="center" vertical="center" wrapText="1"/>
    </xf>
    <xf numFmtId="0" fontId="11" fillId="0" borderId="0" xfId="0" applyFont="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9" fillId="0" borderId="2" xfId="0" applyFont="1" applyBorder="1" applyAlignment="1">
      <alignment horizontal="center"/>
    </xf>
    <xf numFmtId="172" fontId="13" fillId="0" borderId="6" xfId="2" applyNumberFormat="1" applyFont="1" applyFill="1" applyBorder="1" applyAlignment="1">
      <alignment vertical="center" wrapText="1"/>
    </xf>
    <xf numFmtId="172" fontId="13" fillId="0" borderId="1" xfId="2" applyNumberFormat="1" applyFont="1" applyFill="1" applyBorder="1" applyAlignment="1">
      <alignment horizontal="center" vertical="center" wrapText="1"/>
    </xf>
    <xf numFmtId="164" fontId="13" fillId="0" borderId="1" xfId="2" applyFont="1" applyFill="1" applyBorder="1" applyAlignment="1">
      <alignment horizontal="left" vertical="center" wrapText="1"/>
    </xf>
    <xf numFmtId="0" fontId="27"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167" fontId="4" fillId="0" borderId="1" xfId="0" applyNumberFormat="1" applyFont="1" applyBorder="1" applyAlignment="1">
      <alignment vertical="center"/>
    </xf>
    <xf numFmtId="171" fontId="3" fillId="0" borderId="1" xfId="0" applyNumberFormat="1" applyFont="1" applyBorder="1" applyAlignment="1">
      <alignment horizontal="center" vertical="center" wrapText="1"/>
    </xf>
  </cellXfs>
  <cellStyles count="7">
    <cellStyle name="Comma" xfId="2" builtinId="3"/>
    <cellStyle name="Comma 10 10" xfId="4" xr:uid="{00000000-0005-0000-0000-000001000000}"/>
    <cellStyle name="Comma 2" xfId="3" xr:uid="{00000000-0005-0000-0000-000002000000}"/>
    <cellStyle name="Comma 3" xfId="5" xr:uid="{00000000-0005-0000-0000-000003000000}"/>
    <cellStyle name="Normal" xfId="0" builtinId="0"/>
    <cellStyle name="Normal 3" xfId="6" xr:uid="{00000000-0005-0000-0000-000005000000}"/>
    <cellStyle name="Normal_Bieu mau (CV )"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workbookViewId="0">
      <selection activeCell="F7" sqref="F7"/>
    </sheetView>
  </sheetViews>
  <sheetFormatPr defaultColWidth="8.7265625" defaultRowHeight="14" x14ac:dyDescent="0.3"/>
  <cols>
    <col min="1" max="1" width="4.08984375" style="12" customWidth="1"/>
    <col min="2" max="2" width="41" style="13" customWidth="1"/>
    <col min="3" max="3" width="15.08984375" style="13" customWidth="1"/>
    <col min="4" max="4" width="22.54296875" style="13" customWidth="1"/>
    <col min="5" max="5" width="17.6328125" style="13" customWidth="1"/>
    <col min="6" max="6" width="15.453125" style="13" customWidth="1"/>
    <col min="7" max="7" width="10.36328125" style="10" customWidth="1"/>
    <col min="8" max="16384" width="8.7265625" style="10"/>
  </cols>
  <sheetData>
    <row r="1" spans="1:7" ht="17.5" x14ac:dyDescent="0.3">
      <c r="A1" s="71" t="s">
        <v>54</v>
      </c>
      <c r="B1" s="71"/>
      <c r="C1" s="71"/>
      <c r="D1" s="71"/>
      <c r="E1" s="71"/>
      <c r="F1" s="71"/>
      <c r="G1" s="71"/>
    </row>
    <row r="2" spans="1:7" ht="48.5" customHeight="1" x14ac:dyDescent="0.3">
      <c r="A2" s="72" t="s">
        <v>56</v>
      </c>
      <c r="B2" s="72"/>
      <c r="C2" s="72"/>
      <c r="D2" s="72"/>
      <c r="E2" s="72"/>
      <c r="F2" s="72"/>
      <c r="G2" s="72"/>
    </row>
    <row r="3" spans="1:7" ht="15.5" x14ac:dyDescent="0.3">
      <c r="A3" s="73" t="s">
        <v>60</v>
      </c>
      <c r="B3" s="73"/>
      <c r="C3" s="73"/>
      <c r="D3" s="73"/>
      <c r="E3" s="73"/>
      <c r="F3" s="73"/>
      <c r="G3" s="73"/>
    </row>
    <row r="4" spans="1:7" x14ac:dyDescent="0.3">
      <c r="A4" s="74" t="s">
        <v>5</v>
      </c>
      <c r="B4" s="74"/>
      <c r="C4" s="74"/>
      <c r="D4" s="74"/>
      <c r="E4" s="74"/>
      <c r="F4" s="74"/>
      <c r="G4" s="74"/>
    </row>
    <row r="5" spans="1:7" ht="36" customHeight="1" x14ac:dyDescent="0.3">
      <c r="A5" s="84" t="s">
        <v>19</v>
      </c>
      <c r="B5" s="60" t="s">
        <v>23</v>
      </c>
      <c r="C5" s="18" t="s">
        <v>3</v>
      </c>
      <c r="D5" s="18" t="s">
        <v>11</v>
      </c>
      <c r="E5" s="18" t="s">
        <v>55</v>
      </c>
      <c r="F5" s="18" t="s">
        <v>61</v>
      </c>
      <c r="G5" s="61" t="s">
        <v>4</v>
      </c>
    </row>
    <row r="6" spans="1:7" s="11" customFormat="1" ht="27.75" customHeight="1" x14ac:dyDescent="0.3">
      <c r="A6" s="14"/>
      <c r="B6" s="15" t="s">
        <v>20</v>
      </c>
      <c r="C6" s="19">
        <f>C7+C10</f>
        <v>3033</v>
      </c>
      <c r="D6" s="19">
        <f>D7+D10</f>
        <v>2570</v>
      </c>
      <c r="E6" s="19">
        <f>E7+E10</f>
        <v>463</v>
      </c>
      <c r="F6" s="19">
        <f>F7+F10</f>
        <v>0</v>
      </c>
      <c r="G6" s="19"/>
    </row>
    <row r="7" spans="1:7" s="11" customFormat="1" ht="18.75" customHeight="1" x14ac:dyDescent="0.3">
      <c r="A7" s="85" t="s">
        <v>1</v>
      </c>
      <c r="B7" s="86" t="s">
        <v>27</v>
      </c>
      <c r="C7" s="19">
        <f>SUM(C8:C9)</f>
        <v>700</v>
      </c>
      <c r="D7" s="19">
        <f>SUM(D8:D9)</f>
        <v>593</v>
      </c>
      <c r="E7" s="19">
        <f>SUM(E8:E9)</f>
        <v>107</v>
      </c>
      <c r="F7" s="19">
        <f>SUM(F8:F9)</f>
        <v>0</v>
      </c>
      <c r="G7" s="19">
        <f>SUM(G8:G9)</f>
        <v>0</v>
      </c>
    </row>
    <row r="8" spans="1:7" ht="24.75" customHeight="1" x14ac:dyDescent="0.3">
      <c r="A8" s="16">
        <v>1</v>
      </c>
      <c r="B8" s="17" t="s">
        <v>21</v>
      </c>
      <c r="C8" s="20">
        <f t="shared" ref="C8:C9" si="0">SUM(D8:F8)</f>
        <v>572</v>
      </c>
      <c r="D8" s="20">
        <v>480</v>
      </c>
      <c r="E8" s="20">
        <v>92</v>
      </c>
      <c r="F8" s="20"/>
      <c r="G8" s="21"/>
    </row>
    <row r="9" spans="1:7" ht="24.75" customHeight="1" x14ac:dyDescent="0.3">
      <c r="A9" s="16">
        <f t="shared" ref="A9" si="1">A8+1</f>
        <v>2</v>
      </c>
      <c r="B9" s="17" t="s">
        <v>22</v>
      </c>
      <c r="C9" s="20">
        <f t="shared" si="0"/>
        <v>128</v>
      </c>
      <c r="D9" s="20">
        <v>113</v>
      </c>
      <c r="E9" s="20">
        <v>15</v>
      </c>
      <c r="F9" s="20"/>
      <c r="G9" s="21"/>
    </row>
    <row r="10" spans="1:7" s="11" customFormat="1" ht="24.75" customHeight="1" x14ac:dyDescent="0.3">
      <c r="A10" s="85" t="s">
        <v>2</v>
      </c>
      <c r="B10" s="86" t="s">
        <v>24</v>
      </c>
      <c r="C10" s="19">
        <f>C11</f>
        <v>2333</v>
      </c>
      <c r="D10" s="19">
        <f t="shared" ref="D10:F10" si="2">D11</f>
        <v>1977</v>
      </c>
      <c r="E10" s="19">
        <f t="shared" si="2"/>
        <v>356</v>
      </c>
      <c r="F10" s="19">
        <f t="shared" si="2"/>
        <v>0</v>
      </c>
      <c r="G10" s="19"/>
    </row>
    <row r="11" spans="1:7" ht="24.75" customHeight="1" x14ac:dyDescent="0.3">
      <c r="A11" s="16">
        <v>1</v>
      </c>
      <c r="B11" s="17" t="s">
        <v>22</v>
      </c>
      <c r="C11" s="20">
        <f t="shared" ref="C11" si="3">SUM(D11:F11)</f>
        <v>2333</v>
      </c>
      <c r="D11" s="20">
        <v>1977</v>
      </c>
      <c r="E11" s="20">
        <v>356</v>
      </c>
      <c r="F11" s="20"/>
      <c r="G11" s="21"/>
    </row>
    <row r="12" spans="1:7" ht="24.75" customHeight="1" x14ac:dyDescent="0.3"/>
    <row r="13" spans="1:7" ht="24.75" customHeight="1" x14ac:dyDescent="0.3"/>
    <row r="14" spans="1:7" ht="24.75" customHeight="1" x14ac:dyDescent="0.3"/>
  </sheetData>
  <mergeCells count="4">
    <mergeCell ref="A1:G1"/>
    <mergeCell ref="A2:G2"/>
    <mergeCell ref="A3:G3"/>
    <mergeCell ref="A4:G4"/>
  </mergeCells>
  <pageMargins left="1.011811024" right="0.118110236220472" top="0.80118110200000003" bottom="0.55118110236220497" header="0.31496062992126" footer="0.31496062992126"/>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A1DF6-38B4-4493-94F3-4FB3E96E865F}">
  <dimension ref="A1:H23"/>
  <sheetViews>
    <sheetView zoomScaleNormal="100" workbookViewId="0">
      <selection activeCell="B10" sqref="B10"/>
    </sheetView>
  </sheetViews>
  <sheetFormatPr defaultColWidth="7.7265625" defaultRowHeight="15.5" x14ac:dyDescent="0.35"/>
  <cols>
    <col min="1" max="1" width="6" style="26" customWidth="1"/>
    <col min="2" max="2" width="76.08984375" style="23" customWidth="1"/>
    <col min="3" max="3" width="16.08984375" style="23" customWidth="1"/>
    <col min="4" max="4" width="10.90625" style="24" customWidth="1"/>
    <col min="5" max="5" width="9.6328125" style="24" customWidth="1"/>
    <col min="6" max="6" width="9.26953125" style="24" customWidth="1"/>
    <col min="7" max="7" width="10.08984375" style="24" customWidth="1"/>
    <col min="8" max="8" width="9.6328125" style="25" customWidth="1"/>
    <col min="9" max="16384" width="7.7265625" style="25"/>
  </cols>
  <sheetData>
    <row r="1" spans="1:8" ht="20.25" customHeight="1" x14ac:dyDescent="0.35">
      <c r="A1" s="62" t="s">
        <v>57</v>
      </c>
      <c r="B1" s="62"/>
      <c r="C1" s="62"/>
      <c r="D1" s="62"/>
      <c r="E1" s="62"/>
      <c r="F1" s="62"/>
      <c r="G1" s="62"/>
      <c r="H1" s="62"/>
    </row>
    <row r="2" spans="1:8" ht="45" customHeight="1" x14ac:dyDescent="0.35">
      <c r="A2" s="63" t="s">
        <v>38</v>
      </c>
      <c r="B2" s="63"/>
      <c r="C2" s="63"/>
      <c r="D2" s="63"/>
      <c r="E2" s="63"/>
      <c r="F2" s="63"/>
      <c r="G2" s="63"/>
      <c r="H2" s="63"/>
    </row>
    <row r="3" spans="1:8" x14ac:dyDescent="0.35">
      <c r="A3" s="64" t="s">
        <v>60</v>
      </c>
      <c r="B3" s="64"/>
      <c r="C3" s="64"/>
      <c r="D3" s="64"/>
      <c r="E3" s="64"/>
      <c r="F3" s="64"/>
      <c r="G3" s="64"/>
      <c r="H3" s="64"/>
    </row>
    <row r="4" spans="1:8" x14ac:dyDescent="0.35">
      <c r="D4" s="65" t="s">
        <v>31</v>
      </c>
      <c r="E4" s="65"/>
      <c r="F4" s="65"/>
      <c r="G4" s="65"/>
      <c r="H4" s="65"/>
    </row>
    <row r="5" spans="1:8" ht="24" customHeight="1" x14ac:dyDescent="0.35">
      <c r="A5" s="66" t="s">
        <v>0</v>
      </c>
      <c r="B5" s="67" t="s">
        <v>28</v>
      </c>
      <c r="C5" s="68" t="s">
        <v>32</v>
      </c>
      <c r="D5" s="70" t="s">
        <v>27</v>
      </c>
      <c r="E5" s="70"/>
      <c r="F5" s="70"/>
      <c r="G5" s="70"/>
      <c r="H5" s="67" t="s">
        <v>4</v>
      </c>
    </row>
    <row r="6" spans="1:8" ht="31.5" customHeight="1" x14ac:dyDescent="0.35">
      <c r="A6" s="66"/>
      <c r="B6" s="67"/>
      <c r="C6" s="69"/>
      <c r="D6" s="27" t="s">
        <v>3</v>
      </c>
      <c r="E6" s="27" t="s">
        <v>25</v>
      </c>
      <c r="F6" s="27" t="s">
        <v>26</v>
      </c>
      <c r="G6" s="27" t="s">
        <v>29</v>
      </c>
      <c r="H6" s="67"/>
    </row>
    <row r="7" spans="1:8" ht="20.25" customHeight="1" x14ac:dyDescent="0.35">
      <c r="A7" s="28"/>
      <c r="B7" s="29" t="s">
        <v>46</v>
      </c>
      <c r="C7" s="29"/>
      <c r="D7" s="30">
        <f>D8+D13+D15</f>
        <v>700</v>
      </c>
      <c r="E7" s="58">
        <f>E8+E13+E15</f>
        <v>593</v>
      </c>
      <c r="F7" s="58">
        <f>F8+F13+F15</f>
        <v>107</v>
      </c>
      <c r="G7" s="58">
        <f>G8+G13+G15</f>
        <v>0</v>
      </c>
      <c r="H7" s="29"/>
    </row>
    <row r="8" spans="1:8" s="31" customFormat="1" ht="31" x14ac:dyDescent="0.35">
      <c r="A8" s="27" t="s">
        <v>1</v>
      </c>
      <c r="B8" s="32" t="s">
        <v>39</v>
      </c>
      <c r="C8" s="32"/>
      <c r="D8" s="48">
        <f>D9</f>
        <v>428</v>
      </c>
      <c r="E8" s="59">
        <f t="shared" ref="E8:G9" si="0">E9</f>
        <v>363</v>
      </c>
      <c r="F8" s="59">
        <f t="shared" si="0"/>
        <v>65</v>
      </c>
      <c r="G8" s="59">
        <f t="shared" si="0"/>
        <v>0</v>
      </c>
      <c r="H8" s="33"/>
    </row>
    <row r="9" spans="1:8" s="38" customFormat="1" ht="23.5" customHeight="1" x14ac:dyDescent="0.35">
      <c r="A9" s="42"/>
      <c r="B9" s="43" t="s">
        <v>40</v>
      </c>
      <c r="C9" s="37"/>
      <c r="D9" s="44">
        <f>D10</f>
        <v>428</v>
      </c>
      <c r="E9" s="44">
        <f t="shared" si="0"/>
        <v>363</v>
      </c>
      <c r="F9" s="44">
        <f t="shared" si="0"/>
        <v>65</v>
      </c>
      <c r="G9" s="44"/>
      <c r="H9" s="45"/>
    </row>
    <row r="10" spans="1:8" s="39" customFormat="1" ht="96.5" customHeight="1" x14ac:dyDescent="0.35">
      <c r="A10" s="37"/>
      <c r="B10" s="34" t="s">
        <v>41</v>
      </c>
      <c r="C10" s="37"/>
      <c r="D10" s="49">
        <f>SUM(D11:D12)</f>
        <v>428</v>
      </c>
      <c r="E10" s="49">
        <f t="shared" ref="E10:F10" si="1">SUM(E11:E12)</f>
        <v>363</v>
      </c>
      <c r="F10" s="49">
        <f t="shared" si="1"/>
        <v>65</v>
      </c>
      <c r="G10" s="49"/>
      <c r="H10" s="34"/>
    </row>
    <row r="11" spans="1:8" s="39" customFormat="1" ht="46.5" x14ac:dyDescent="0.35">
      <c r="A11" s="37" t="s">
        <v>47</v>
      </c>
      <c r="B11" s="34" t="s">
        <v>48</v>
      </c>
      <c r="C11" s="37" t="s">
        <v>52</v>
      </c>
      <c r="D11" s="52">
        <f>SUM(E11:G11)</f>
        <v>128</v>
      </c>
      <c r="E11" s="35">
        <v>113</v>
      </c>
      <c r="F11" s="35">
        <v>15</v>
      </c>
      <c r="G11" s="35"/>
      <c r="H11" s="34"/>
    </row>
    <row r="12" spans="1:8" s="39" customFormat="1" ht="31" x14ac:dyDescent="0.35">
      <c r="A12" s="37" t="s">
        <v>47</v>
      </c>
      <c r="B12" s="34" t="s">
        <v>49</v>
      </c>
      <c r="C12" s="37" t="s">
        <v>33</v>
      </c>
      <c r="D12" s="52">
        <f>SUM(E12:G12)</f>
        <v>300</v>
      </c>
      <c r="E12" s="35">
        <v>250</v>
      </c>
      <c r="F12" s="35">
        <v>50</v>
      </c>
      <c r="G12" s="34"/>
      <c r="H12" s="34"/>
    </row>
    <row r="13" spans="1:8" s="36" customFormat="1" ht="50" customHeight="1" x14ac:dyDescent="0.35">
      <c r="A13" s="27" t="s">
        <v>2</v>
      </c>
      <c r="B13" s="32" t="s">
        <v>34</v>
      </c>
      <c r="C13" s="32"/>
      <c r="D13" s="51">
        <f>D14</f>
        <v>234</v>
      </c>
      <c r="E13" s="51">
        <f>E14</f>
        <v>200</v>
      </c>
      <c r="F13" s="51">
        <f>F14</f>
        <v>34</v>
      </c>
      <c r="G13" s="51">
        <f t="shared" ref="G13" si="2">G14</f>
        <v>0</v>
      </c>
      <c r="H13" s="33"/>
    </row>
    <row r="14" spans="1:8" s="36" customFormat="1" ht="64" x14ac:dyDescent="0.35">
      <c r="A14" s="46"/>
      <c r="B14" s="50" t="s">
        <v>45</v>
      </c>
      <c r="C14" s="37" t="s">
        <v>33</v>
      </c>
      <c r="D14" s="52">
        <f>SUM(E14:G14)</f>
        <v>234</v>
      </c>
      <c r="E14" s="52">
        <v>200</v>
      </c>
      <c r="F14" s="52">
        <v>34</v>
      </c>
      <c r="G14" s="53"/>
      <c r="H14" s="47"/>
    </row>
    <row r="15" spans="1:8" ht="51.75" customHeight="1" x14ac:dyDescent="0.35">
      <c r="A15" s="46" t="s">
        <v>30</v>
      </c>
      <c r="B15" s="32" t="s">
        <v>42</v>
      </c>
      <c r="C15" s="32"/>
      <c r="D15" s="57">
        <f>D16</f>
        <v>38</v>
      </c>
      <c r="E15" s="57">
        <f t="shared" ref="E15:F15" si="3">E16</f>
        <v>30</v>
      </c>
      <c r="F15" s="57">
        <f t="shared" si="3"/>
        <v>8</v>
      </c>
      <c r="G15" s="53"/>
      <c r="H15" s="47"/>
    </row>
    <row r="16" spans="1:8" ht="36" customHeight="1" x14ac:dyDescent="0.35">
      <c r="A16" s="40"/>
      <c r="B16" s="54" t="s">
        <v>50</v>
      </c>
      <c r="C16" s="54"/>
      <c r="D16" s="55">
        <f>D17</f>
        <v>38</v>
      </c>
      <c r="E16" s="55">
        <f t="shared" ref="E16:F16" si="4">E17</f>
        <v>30</v>
      </c>
      <c r="F16" s="55">
        <f t="shared" si="4"/>
        <v>8</v>
      </c>
      <c r="G16" s="56"/>
      <c r="H16" s="41"/>
    </row>
    <row r="17" spans="1:8" ht="66.75" customHeight="1" x14ac:dyDescent="0.35">
      <c r="A17" s="37"/>
      <c r="B17" s="34" t="s">
        <v>51</v>
      </c>
      <c r="C17" s="37" t="s">
        <v>33</v>
      </c>
      <c r="D17" s="52">
        <f>SUM(E17:G17)</f>
        <v>38</v>
      </c>
      <c r="E17" s="35">
        <v>30</v>
      </c>
      <c r="F17" s="35">
        <v>8</v>
      </c>
      <c r="G17" s="34"/>
      <c r="H17" s="34"/>
    </row>
    <row r="23" spans="1:8" s="36" customFormat="1" x14ac:dyDescent="0.35">
      <c r="A23" s="26"/>
      <c r="B23" s="23"/>
      <c r="C23" s="23"/>
      <c r="D23" s="24"/>
      <c r="E23" s="24"/>
      <c r="F23" s="24"/>
      <c r="G23" s="24"/>
      <c r="H23" s="25"/>
    </row>
  </sheetData>
  <mergeCells count="9">
    <mergeCell ref="A1:H1"/>
    <mergeCell ref="A2:H2"/>
    <mergeCell ref="A3:H3"/>
    <mergeCell ref="D4:H4"/>
    <mergeCell ref="A5:A6"/>
    <mergeCell ref="B5:B6"/>
    <mergeCell ref="C5:C6"/>
    <mergeCell ref="D5:G5"/>
    <mergeCell ref="H5:H6"/>
  </mergeCells>
  <pageMargins left="0.7" right="0.45" top="0.75" bottom="0.5" header="0.3" footer="0.3"/>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
  <sheetViews>
    <sheetView zoomScaleNormal="100" workbookViewId="0">
      <selection activeCell="G8" sqref="G8"/>
    </sheetView>
  </sheetViews>
  <sheetFormatPr defaultColWidth="9" defaultRowHeight="14" x14ac:dyDescent="0.3"/>
  <cols>
    <col min="1" max="1" width="5.54296875" style="6" customWidth="1"/>
    <col min="2" max="2" width="29.453125" style="6" customWidth="1"/>
    <col min="3" max="3" width="14.7265625" style="6" customWidth="1"/>
    <col min="4" max="4" width="10.453125" style="6" customWidth="1"/>
    <col min="5" max="5" width="9.08984375" style="6" customWidth="1"/>
    <col min="6" max="6" width="23.7265625" style="6" customWidth="1"/>
    <col min="7" max="7" width="11.08984375" style="6" customWidth="1"/>
    <col min="8" max="8" width="9" style="6"/>
    <col min="9" max="9" width="11.7265625" style="6" customWidth="1"/>
    <col min="10" max="10" width="9.7265625" style="6" customWidth="1"/>
    <col min="11" max="11" width="9.6328125" style="6" customWidth="1"/>
    <col min="12" max="12" width="6.6328125" style="6" customWidth="1"/>
    <col min="13" max="16384" width="9" style="6"/>
  </cols>
  <sheetData>
    <row r="1" spans="1:12" ht="15" x14ac:dyDescent="0.3">
      <c r="A1" s="75" t="s">
        <v>58</v>
      </c>
      <c r="B1" s="75"/>
      <c r="C1" s="75"/>
      <c r="D1" s="75"/>
      <c r="E1" s="75"/>
      <c r="F1" s="75"/>
      <c r="G1" s="75"/>
      <c r="H1" s="75"/>
      <c r="I1" s="75"/>
      <c r="J1" s="75"/>
      <c r="K1" s="75"/>
      <c r="L1" s="75"/>
    </row>
    <row r="2" spans="1:12" ht="38.15" customHeight="1" x14ac:dyDescent="0.3">
      <c r="A2" s="77" t="s">
        <v>53</v>
      </c>
      <c r="B2" s="77"/>
      <c r="C2" s="77"/>
      <c r="D2" s="77"/>
      <c r="E2" s="77"/>
      <c r="F2" s="77"/>
      <c r="G2" s="77"/>
      <c r="H2" s="77"/>
      <c r="I2" s="77"/>
      <c r="J2" s="77"/>
      <c r="K2" s="77"/>
      <c r="L2" s="77"/>
    </row>
    <row r="3" spans="1:12" ht="15.5" x14ac:dyDescent="0.35">
      <c r="A3" s="78" t="s">
        <v>60</v>
      </c>
      <c r="B3" s="78"/>
      <c r="C3" s="78"/>
      <c r="D3" s="78"/>
      <c r="E3" s="78"/>
      <c r="F3" s="78"/>
      <c r="G3" s="78"/>
      <c r="H3" s="78"/>
      <c r="I3" s="78"/>
      <c r="J3" s="78"/>
      <c r="K3" s="78"/>
      <c r="L3" s="78"/>
    </row>
    <row r="4" spans="1:12" x14ac:dyDescent="0.3">
      <c r="J4" s="83" t="s">
        <v>16</v>
      </c>
      <c r="K4" s="83"/>
      <c r="L4" s="83"/>
    </row>
    <row r="5" spans="1:12" ht="30.75" customHeight="1" x14ac:dyDescent="0.3">
      <c r="A5" s="76" t="s">
        <v>6</v>
      </c>
      <c r="B5" s="76" t="s">
        <v>9</v>
      </c>
      <c r="C5" s="76" t="s">
        <v>7</v>
      </c>
      <c r="D5" s="76" t="s">
        <v>10</v>
      </c>
      <c r="E5" s="81" t="s">
        <v>14</v>
      </c>
      <c r="F5" s="76" t="s">
        <v>8</v>
      </c>
      <c r="G5" s="81" t="s">
        <v>44</v>
      </c>
      <c r="H5" s="79" t="s">
        <v>18</v>
      </c>
      <c r="I5" s="80"/>
      <c r="J5" s="80"/>
      <c r="K5" s="80"/>
      <c r="L5" s="76" t="s">
        <v>4</v>
      </c>
    </row>
    <row r="6" spans="1:12" ht="45.75" customHeight="1" x14ac:dyDescent="0.3">
      <c r="A6" s="76"/>
      <c r="B6" s="76"/>
      <c r="C6" s="76"/>
      <c r="D6" s="76"/>
      <c r="E6" s="82"/>
      <c r="F6" s="76"/>
      <c r="G6" s="82"/>
      <c r="H6" s="9" t="s">
        <v>17</v>
      </c>
      <c r="I6" s="7" t="s">
        <v>11</v>
      </c>
      <c r="J6" s="7" t="s">
        <v>12</v>
      </c>
      <c r="K6" s="7" t="s">
        <v>13</v>
      </c>
      <c r="L6" s="76"/>
    </row>
    <row r="7" spans="1:12" ht="28" hidden="1" x14ac:dyDescent="0.3">
      <c r="A7" s="87">
        <v>1</v>
      </c>
      <c r="B7" s="87">
        <v>2</v>
      </c>
      <c r="C7" s="87">
        <v>3</v>
      </c>
      <c r="D7" s="87">
        <v>4</v>
      </c>
      <c r="E7" s="87"/>
      <c r="F7" s="87">
        <v>5</v>
      </c>
      <c r="G7" s="87" t="s">
        <v>15</v>
      </c>
      <c r="H7" s="87" t="s">
        <v>15</v>
      </c>
      <c r="I7" s="87">
        <v>12</v>
      </c>
      <c r="J7" s="87">
        <v>13</v>
      </c>
      <c r="K7" s="87">
        <v>14</v>
      </c>
      <c r="L7" s="87">
        <v>17</v>
      </c>
    </row>
    <row r="8" spans="1:12" ht="79.5" customHeight="1" x14ac:dyDescent="0.3">
      <c r="A8" s="88"/>
      <c r="B8" s="89" t="s">
        <v>34</v>
      </c>
      <c r="C8" s="22"/>
      <c r="D8" s="22"/>
      <c r="E8" s="22"/>
      <c r="F8" s="22"/>
      <c r="G8" s="90">
        <f>SUM(G9:G9)</f>
        <v>2685</v>
      </c>
      <c r="H8" s="90">
        <f>SUM(H9:H9)</f>
        <v>2333</v>
      </c>
      <c r="I8" s="90">
        <f>SUM(I9:I9)</f>
        <v>1977</v>
      </c>
      <c r="J8" s="90">
        <f>SUM(J9:J9)</f>
        <v>356</v>
      </c>
      <c r="K8" s="90">
        <f>SUM(K9:K9)</f>
        <v>0</v>
      </c>
      <c r="L8" s="90">
        <f t="shared" ref="L8" si="0">L9</f>
        <v>0</v>
      </c>
    </row>
    <row r="9" spans="1:12" ht="61" customHeight="1" x14ac:dyDescent="0.3">
      <c r="A9" s="5"/>
      <c r="B9" s="1" t="s">
        <v>35</v>
      </c>
      <c r="C9" s="91" t="s">
        <v>43</v>
      </c>
      <c r="D9" s="2" t="s">
        <v>36</v>
      </c>
      <c r="E9" s="2" t="s">
        <v>37</v>
      </c>
      <c r="F9" s="4" t="s">
        <v>59</v>
      </c>
      <c r="G9" s="3">
        <v>2685</v>
      </c>
      <c r="H9" s="3">
        <f>SUM(I9:K9)</f>
        <v>2333</v>
      </c>
      <c r="I9" s="3">
        <f>1527+450</f>
        <v>1977</v>
      </c>
      <c r="J9" s="3">
        <f>276+80</f>
        <v>356</v>
      </c>
      <c r="K9" s="3"/>
      <c r="L9" s="8"/>
    </row>
  </sheetData>
  <mergeCells count="13">
    <mergeCell ref="A1:L1"/>
    <mergeCell ref="C5:C6"/>
    <mergeCell ref="B5:B6"/>
    <mergeCell ref="A5:A6"/>
    <mergeCell ref="A2:L2"/>
    <mergeCell ref="L5:L6"/>
    <mergeCell ref="F5:F6"/>
    <mergeCell ref="D5:D6"/>
    <mergeCell ref="A3:L3"/>
    <mergeCell ref="H5:K5"/>
    <mergeCell ref="E5:E6"/>
    <mergeCell ref="J4:L4"/>
    <mergeCell ref="G5:G6"/>
  </mergeCells>
  <pageMargins left="0.643700787" right="0.25" top="0.59055118110236204" bottom="0.39370078740157499" header="0.31496062992126" footer="0.31496062992126"/>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PL01 TH</vt:lpstr>
      <vt:lpstr>PL 02 Von su nghiep</vt:lpstr>
      <vt:lpstr>PL 03 Danh muc du an</vt:lpstr>
      <vt:lpstr>'PL 02 Von su nghiep'!Print_Titles</vt:lpstr>
      <vt:lpstr>'PL 03 Danh muc du 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 viet hoang</dc:creator>
  <cp:lastModifiedBy>VIET AN</cp:lastModifiedBy>
  <cp:lastPrinted>2026-09-28T04:59:15Z</cp:lastPrinted>
  <dcterms:created xsi:type="dcterms:W3CDTF">2026-02-06T03:21:51Z</dcterms:created>
  <dcterms:modified xsi:type="dcterms:W3CDTF">2026-09-28T04:59:26Z</dcterms:modified>
</cp:coreProperties>
</file>